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nac\Desktop\"/>
    </mc:Choice>
  </mc:AlternateContent>
  <xr:revisionPtr revIDLastSave="0" documentId="13_ncr:1_{8C82965D-AF8D-421A-A405-80FDFBFD0F71}" xr6:coauthVersionLast="47" xr6:coauthVersionMax="47" xr10:uidLastSave="{00000000-0000-0000-0000-000000000000}"/>
  <bookViews>
    <workbookView xWindow="5175" yWindow="1305" windowWidth="16695" windowHeight="13830" xr2:uid="{00000000-000D-0000-FFFF-FFFF00000000}"/>
  </bookViews>
  <sheets>
    <sheet name="Registration_IVSI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26" i="1"/>
  <c r="F25" i="1"/>
  <c r="F28" i="1" l="1"/>
</calcChain>
</file>

<file path=xl/sharedStrings.xml><?xml version="1.0" encoding="utf-8"?>
<sst xmlns="http://schemas.openxmlformats.org/spreadsheetml/2006/main" count="39" uniqueCount="37">
  <si>
    <t>Participant package</t>
  </si>
  <si>
    <t>Extra days - before / after</t>
  </si>
  <si>
    <t>B &amp; B Apartment  / 110 EUR / person / day</t>
  </si>
  <si>
    <t>Počet účastníků :</t>
  </si>
  <si>
    <t xml:space="preserve">Telefonnummer: </t>
  </si>
  <si>
    <t>Land / Organisation:</t>
  </si>
  <si>
    <t xml:space="preserve">Telefonní číslo:                                                                                               </t>
  </si>
  <si>
    <t>Phone number:</t>
  </si>
  <si>
    <t>Contact person:</t>
  </si>
  <si>
    <t xml:space="preserve">Zahl der Teilnehmer: </t>
  </si>
  <si>
    <t>Number of participants:</t>
  </si>
  <si>
    <t>Ansprechpartner:</t>
  </si>
  <si>
    <t>Total price (EUR)</t>
  </si>
  <si>
    <t>Number of people</t>
  </si>
  <si>
    <t>Number of days before / after</t>
  </si>
  <si>
    <t>Date / Datum</t>
  </si>
  <si>
    <t>Signature / Unterschrift / Podpis</t>
  </si>
  <si>
    <t>E-mail:</t>
  </si>
  <si>
    <t xml:space="preserve">Country / Organization:                                                                               </t>
  </si>
  <si>
    <t>Congress package   / Kongresspaket / Kongresový balíček</t>
  </si>
  <si>
    <t>Price (EUR)</t>
  </si>
  <si>
    <t>VISTA double room + half board /180 EUR/ person/day</t>
  </si>
  <si>
    <t>Ausgefülltes Formular an E-Mail info@ivsi.cz senden</t>
  </si>
  <si>
    <t>Filled form send to e-mail info@ivsi.cz</t>
  </si>
  <si>
    <t>Vyplněný formulář pošlete na e-mail info@ivsi.cz</t>
  </si>
  <si>
    <t>Fakturační údaje:</t>
  </si>
  <si>
    <t xml:space="preserve">Země / Organizace:                                                                                      </t>
  </si>
  <si>
    <t>Billing address:</t>
  </si>
  <si>
    <t>Abrechnungsdaten:</t>
  </si>
  <si>
    <t>Will be used for advance invoices / Es wird für die Anzahlungsrechnung verwendet / Bude použito při vystavení zálohových faktur</t>
  </si>
  <si>
    <t>Please, fill all yellow boxes. All yellow boxes are obligatory.</t>
  </si>
  <si>
    <t>Je nutné vyplnit všechna žlutá políčka.</t>
  </si>
  <si>
    <t>Es müssen alle gelben Kästchen ausgefüllt werden.</t>
  </si>
  <si>
    <t>VISTA single room + half board / 1360 EUR / person</t>
  </si>
  <si>
    <t>VISTA double room + half board / 1055 EUR / person</t>
  </si>
  <si>
    <t>Apartment + half board  / 970 EUR / person</t>
  </si>
  <si>
    <t>Accredation SOLO / 550 EUR /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</si>
</sst>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9" fillId="2" borderId="0" xfId="0" applyFont="1" applyFill="1" applyAlignment="1">
      <alignment horizontal="left" vertical="center"/>
    </xf>
    <xf numFmtId="0" fontId="1" fillId="0" borderId="19" xfId="0" applyFont="1" applyBorder="1"/>
    <xf numFmtId="0" fontId="1" fillId="0" borderId="20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19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" fillId="0" borderId="29" xfId="0" applyFont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2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3" fontId="2" fillId="2" borderId="21" xfId="0" applyNumberFormat="1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0" fontId="13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0" borderId="0" xfId="0" applyFont="1"/>
    <xf numFmtId="0" fontId="9" fillId="2" borderId="0" xfId="0" applyFont="1" applyFill="1" applyAlignment="1">
      <alignment vertical="center"/>
    </xf>
    <xf numFmtId="0" fontId="5" fillId="2" borderId="20" xfId="0" applyFont="1" applyFill="1" applyBorder="1" applyAlignment="1">
      <alignment vertical="center"/>
    </xf>
    <xf numFmtId="0" fontId="14" fillId="2" borderId="0" xfId="0" applyFont="1" applyFill="1" applyAlignment="1">
      <alignment wrapText="1"/>
    </xf>
    <xf numFmtId="0" fontId="8" fillId="3" borderId="32" xfId="0" applyFont="1" applyFill="1" applyBorder="1" applyAlignment="1">
      <alignment horizontal="center"/>
    </xf>
    <xf numFmtId="3" fontId="8" fillId="3" borderId="33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0" fontId="15" fillId="2" borderId="0" xfId="0" applyFont="1" applyFill="1"/>
    <xf numFmtId="0" fontId="9" fillId="2" borderId="0" xfId="0" applyFont="1" applyFill="1" applyAlignment="1">
      <alignment horizontal="left"/>
    </xf>
    <xf numFmtId="0" fontId="0" fillId="2" borderId="28" xfId="0" applyFill="1" applyBorder="1" applyAlignment="1">
      <alignment horizontal="center"/>
    </xf>
    <xf numFmtId="0" fontId="14" fillId="2" borderId="30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0" fontId="8" fillId="3" borderId="31" xfId="0" applyFont="1" applyFill="1" applyBorder="1" applyAlignment="1">
      <alignment horizontal="left"/>
    </xf>
    <xf numFmtId="0" fontId="8" fillId="3" borderId="32" xfId="0" applyFont="1" applyFill="1" applyBorder="1" applyAlignment="1">
      <alignment horizontal="left"/>
    </xf>
    <xf numFmtId="0" fontId="11" fillId="2" borderId="2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center" vertical="center"/>
    </xf>
    <xf numFmtId="49" fontId="5" fillId="5" borderId="1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/>
    </xf>
    <xf numFmtId="49" fontId="5" fillId="5" borderId="16" xfId="0" applyNumberFormat="1" applyFont="1" applyFill="1" applyBorder="1" applyAlignment="1">
      <alignment horizontal="center" vertical="center"/>
    </xf>
    <xf numFmtId="49" fontId="5" fillId="5" borderId="5" xfId="0" applyNumberFormat="1" applyFont="1" applyFill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12" fillId="5" borderId="1" xfId="1" applyFill="1" applyBorder="1" applyAlignment="1">
      <alignment vertical="center"/>
    </xf>
    <xf numFmtId="0" fontId="2" fillId="5" borderId="25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  <color rgb="FF0078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631115</xdr:colOff>
      <xdr:row>3</xdr:row>
      <xdr:rowOff>960120</xdr:rowOff>
    </xdr:to>
    <xdr:sp macro="" textlink="">
      <xdr:nvSpPr>
        <xdr:cNvPr id="4" name="Volný tva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9584615" cy="1691640"/>
        </a:xfrm>
        <a:custGeom>
          <a:avLst/>
          <a:gdLst>
            <a:gd name="connsiteX0" fmla="*/ 8731623 w 8740588"/>
            <a:gd name="connsiteY0" fmla="*/ 421342 h 1120589"/>
            <a:gd name="connsiteX1" fmla="*/ 8965 w 8740588"/>
            <a:gd name="connsiteY1" fmla="*/ 1120589 h 1120589"/>
            <a:gd name="connsiteX2" fmla="*/ 0 w 8740588"/>
            <a:gd name="connsiteY2" fmla="*/ 0 h 1120589"/>
            <a:gd name="connsiteX3" fmla="*/ 8740588 w 8740588"/>
            <a:gd name="connsiteY3" fmla="*/ 0 h 1120589"/>
            <a:gd name="connsiteX4" fmla="*/ 8731623 w 8740588"/>
            <a:gd name="connsiteY4" fmla="*/ 421342 h 112058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8740588" h="1120589">
              <a:moveTo>
                <a:pt x="8731623" y="421342"/>
              </a:moveTo>
              <a:lnTo>
                <a:pt x="8965" y="1120589"/>
              </a:lnTo>
              <a:cubicBezTo>
                <a:pt x="5977" y="747059"/>
                <a:pt x="2988" y="373530"/>
                <a:pt x="0" y="0"/>
              </a:cubicBezTo>
              <a:lnTo>
                <a:pt x="8740588" y="0"/>
              </a:lnTo>
              <a:lnTo>
                <a:pt x="8731623" y="421342"/>
              </a:lnTo>
              <a:close/>
            </a:path>
          </a:pathLst>
        </a:custGeom>
        <a:gradFill flip="none" rotWithShape="1">
          <a:gsLst>
            <a:gs pos="0">
              <a:schemeClr val="accent1">
                <a:shade val="30000"/>
                <a:satMod val="115000"/>
              </a:schemeClr>
            </a:gs>
            <a:gs pos="50000">
              <a:schemeClr val="accent1">
                <a:shade val="67500"/>
                <a:satMod val="115000"/>
              </a:schemeClr>
            </a:gs>
            <a:gs pos="100000">
              <a:srgbClr val="0078A2"/>
            </a:gs>
          </a:gsLst>
          <a:lin ang="1080000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2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215152</xdr:colOff>
      <xdr:row>2</xdr:row>
      <xdr:rowOff>53789</xdr:rowOff>
    </xdr:from>
    <xdr:to>
      <xdr:col>0</xdr:col>
      <xdr:colOff>1013011</xdr:colOff>
      <xdr:row>3</xdr:row>
      <xdr:rowOff>672354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152" y="600636"/>
          <a:ext cx="797859" cy="797859"/>
        </a:xfrm>
        <a:prstGeom prst="rect">
          <a:avLst/>
        </a:prstGeom>
      </xdr:spPr>
    </xdr:pic>
    <xdr:clientData/>
  </xdr:twoCellAnchor>
  <xdr:twoCellAnchor>
    <xdr:from>
      <xdr:col>0</xdr:col>
      <xdr:colOff>1158240</xdr:colOff>
      <xdr:row>1</xdr:row>
      <xdr:rowOff>160020</xdr:rowOff>
    </xdr:from>
    <xdr:to>
      <xdr:col>5</xdr:col>
      <xdr:colOff>2148840</xdr:colOff>
      <xdr:row>3</xdr:row>
      <xdr:rowOff>701040</xdr:rowOff>
    </xdr:to>
    <xdr:sp macro="" textlink="">
      <xdr:nvSpPr>
        <xdr:cNvPr id="9" name="Obdélní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58240" y="525780"/>
          <a:ext cx="7231380" cy="90678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2000" b="1"/>
            <a:t>IVSI CONGRESS 2025</a:t>
          </a:r>
        </a:p>
        <a:p>
          <a:pPr algn="l"/>
          <a:r>
            <a:rPr lang="cs-CZ" sz="1400" b="1"/>
            <a:t>CZECH</a:t>
          </a:r>
          <a:r>
            <a:rPr lang="cs-CZ" sz="1400" b="1" baseline="0"/>
            <a:t> REPUBLIC | DOLNÍ MORAVA</a:t>
          </a:r>
        </a:p>
        <a:p>
          <a:pPr algn="l"/>
          <a:r>
            <a:rPr lang="cs-CZ" sz="1400" b="1" baseline="0"/>
            <a:t>18. - 22. 3. 2025</a:t>
          </a:r>
          <a:endParaRPr lang="en-US" sz="1400" b="1"/>
        </a:p>
      </xdr:txBody>
    </xdr:sp>
    <xdr:clientData/>
  </xdr:twoCellAnchor>
  <xdr:twoCellAnchor>
    <xdr:from>
      <xdr:col>0</xdr:col>
      <xdr:colOff>182880</xdr:colOff>
      <xdr:row>0</xdr:row>
      <xdr:rowOff>0</xdr:rowOff>
    </xdr:from>
    <xdr:to>
      <xdr:col>5</xdr:col>
      <xdr:colOff>2293620</xdr:colOff>
      <xdr:row>1</xdr:row>
      <xdr:rowOff>99060</xdr:rowOff>
    </xdr:to>
    <xdr:sp macro="" textlink="">
      <xdr:nvSpPr>
        <xdr:cNvPr id="10" name="Obdélní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82880" y="0"/>
          <a:ext cx="939546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Registration Form / Anmeldungformular / Registrační formulář</a:t>
          </a:r>
          <a:endParaRPr lang="en-US" sz="2400">
            <a:effectLst/>
          </a:endParaRPr>
        </a:p>
        <a:p>
          <a:pPr algn="l"/>
          <a:endParaRPr lang="en-US" sz="1100"/>
        </a:p>
      </xdr:txBody>
    </xdr:sp>
    <xdr:clientData/>
  </xdr:twoCellAnchor>
  <xdr:twoCellAnchor>
    <xdr:from>
      <xdr:col>5</xdr:col>
      <xdr:colOff>403860</xdr:colOff>
      <xdr:row>3</xdr:row>
      <xdr:rowOff>342900</xdr:rowOff>
    </xdr:from>
    <xdr:to>
      <xdr:col>6</xdr:col>
      <xdr:colOff>160020</xdr:colOff>
      <xdr:row>3</xdr:row>
      <xdr:rowOff>617220</xdr:rowOff>
    </xdr:to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18120" y="1074420"/>
          <a:ext cx="2286000" cy="2743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1400" b="1">
              <a:solidFill>
                <a:srgbClr val="002060"/>
              </a:solidFill>
            </a:rPr>
            <a:t>www.ivsi2025.cz</a:t>
          </a:r>
          <a:r>
            <a:rPr lang="cs-CZ" sz="1400" b="1" baseline="0">
              <a:solidFill>
                <a:srgbClr val="002060"/>
              </a:solidFill>
            </a:rPr>
            <a:t>  #ivsi2025</a:t>
          </a:r>
          <a:endParaRPr lang="en-US" sz="1400" b="1">
            <a:solidFill>
              <a:srgbClr val="00206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Normal="100" workbookViewId="0">
      <selection activeCell="A17" sqref="A17:F17"/>
    </sheetView>
  </sheetViews>
  <sheetFormatPr defaultRowHeight="15" x14ac:dyDescent="0.25"/>
  <cols>
    <col min="1" max="1" width="26.42578125" customWidth="1"/>
    <col min="2" max="2" width="27.42578125" customWidth="1"/>
    <col min="3" max="3" width="15.28515625" customWidth="1"/>
    <col min="4" max="4" width="17.28515625" customWidth="1"/>
    <col min="5" max="5" width="19.7109375" customWidth="1"/>
    <col min="6" max="6" width="42.140625" style="1" customWidth="1"/>
    <col min="7" max="7" width="4.140625" style="1" customWidth="1"/>
    <col min="8" max="8" width="12.7109375" customWidth="1"/>
    <col min="9" max="9" width="13.42578125" customWidth="1"/>
  </cols>
  <sheetData>
    <row r="1" spans="1:7" ht="22.15" customHeight="1" x14ac:dyDescent="0.25">
      <c r="A1" s="52"/>
      <c r="B1" s="52"/>
      <c r="C1" s="52"/>
      <c r="D1" s="52"/>
      <c r="E1" s="52"/>
      <c r="F1" s="52"/>
      <c r="G1" s="2"/>
    </row>
    <row r="2" spans="1:7" ht="12.6" customHeight="1" x14ac:dyDescent="0.25">
      <c r="A2" s="2"/>
      <c r="B2" s="2"/>
      <c r="C2" s="2"/>
      <c r="D2" s="2"/>
      <c r="E2" s="2"/>
      <c r="F2" s="2"/>
      <c r="G2" s="2"/>
    </row>
    <row r="3" spans="1:7" x14ac:dyDescent="0.25">
      <c r="A3" s="2"/>
      <c r="B3" s="2"/>
      <c r="C3" s="2"/>
      <c r="D3" s="2"/>
      <c r="E3" s="2"/>
      <c r="F3" s="2"/>
      <c r="G3" s="2"/>
    </row>
    <row r="4" spans="1:7" ht="78.599999999999994" customHeight="1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10" t="s">
        <v>18</v>
      </c>
      <c r="B5" s="58"/>
      <c r="C5" s="59"/>
      <c r="D5" s="4"/>
      <c r="E5" s="10" t="s">
        <v>27</v>
      </c>
      <c r="F5" s="71"/>
      <c r="G5" s="6"/>
    </row>
    <row r="6" spans="1:7" ht="15.75" customHeight="1" x14ac:dyDescent="0.25">
      <c r="A6" s="3" t="s">
        <v>5</v>
      </c>
      <c r="B6" s="60"/>
      <c r="C6" s="61"/>
      <c r="D6" s="4"/>
      <c r="E6" s="3" t="s">
        <v>28</v>
      </c>
      <c r="F6" s="70"/>
      <c r="G6" s="6"/>
    </row>
    <row r="7" spans="1:7" ht="15.75" x14ac:dyDescent="0.25">
      <c r="A7" s="3" t="s">
        <v>26</v>
      </c>
      <c r="B7" s="62"/>
      <c r="C7" s="63"/>
      <c r="D7" s="4"/>
      <c r="E7" s="3" t="s">
        <v>25</v>
      </c>
      <c r="F7" s="70"/>
      <c r="G7" s="6"/>
    </row>
    <row r="8" spans="1:7" ht="10.15" customHeight="1" x14ac:dyDescent="0.25">
      <c r="A8" s="2"/>
      <c r="B8" s="5"/>
      <c r="C8" s="2"/>
      <c r="D8" s="2"/>
      <c r="F8" s="72"/>
      <c r="G8" s="6"/>
    </row>
    <row r="9" spans="1:7" ht="15.6" customHeight="1" x14ac:dyDescent="0.25">
      <c r="A9" s="10" t="s">
        <v>7</v>
      </c>
      <c r="B9" s="64"/>
      <c r="C9" s="65"/>
      <c r="D9" s="4"/>
      <c r="E9" s="2"/>
      <c r="F9" s="47" t="s">
        <v>29</v>
      </c>
      <c r="G9" s="6"/>
    </row>
    <row r="10" spans="1:7" ht="30" customHeight="1" x14ac:dyDescent="0.25">
      <c r="A10" s="3" t="s">
        <v>4</v>
      </c>
      <c r="B10" s="66"/>
      <c r="C10" s="67"/>
      <c r="D10" s="4"/>
      <c r="E10" s="40"/>
      <c r="F10" s="48"/>
      <c r="G10" s="2"/>
    </row>
    <row r="11" spans="1:7" ht="15.75" x14ac:dyDescent="0.25">
      <c r="A11" s="3" t="s">
        <v>6</v>
      </c>
      <c r="B11" s="68"/>
      <c r="C11" s="69"/>
      <c r="D11" s="4"/>
      <c r="F11" s="39"/>
      <c r="G11" s="2"/>
    </row>
    <row r="12" spans="1:7" ht="12" customHeight="1" x14ac:dyDescent="0.25">
      <c r="A12" s="2"/>
      <c r="B12" s="3"/>
      <c r="C12" s="2"/>
      <c r="D12" s="2"/>
      <c r="E12" s="10" t="s">
        <v>8</v>
      </c>
      <c r="F12" s="70"/>
      <c r="G12" s="2"/>
    </row>
    <row r="13" spans="1:7" ht="15.75" customHeight="1" x14ac:dyDescent="0.25">
      <c r="A13" s="10" t="s">
        <v>10</v>
      </c>
      <c r="B13" s="58"/>
      <c r="C13" s="59"/>
      <c r="D13" s="2"/>
      <c r="E13" s="3" t="s">
        <v>11</v>
      </c>
      <c r="F13" s="72"/>
      <c r="G13" s="2"/>
    </row>
    <row r="14" spans="1:7" ht="15.75" x14ac:dyDescent="0.25">
      <c r="A14" s="3" t="s">
        <v>9</v>
      </c>
      <c r="B14" s="60"/>
      <c r="C14" s="61"/>
      <c r="D14" s="2"/>
      <c r="F14" s="6"/>
      <c r="G14" s="2"/>
    </row>
    <row r="15" spans="1:7" ht="15.75" x14ac:dyDescent="0.25">
      <c r="A15" s="3" t="s">
        <v>3</v>
      </c>
      <c r="B15" s="62"/>
      <c r="C15" s="63"/>
      <c r="D15" s="2"/>
      <c r="E15" s="38" t="s">
        <v>17</v>
      </c>
      <c r="F15" s="73"/>
      <c r="G15" s="2"/>
    </row>
    <row r="16" spans="1:7" ht="15.6" customHeight="1" x14ac:dyDescent="0.25">
      <c r="A16" s="2"/>
      <c r="B16" s="2"/>
      <c r="C16" s="2"/>
      <c r="D16" s="2"/>
      <c r="F16" s="2"/>
      <c r="G16" s="2"/>
    </row>
    <row r="17" spans="1:7" ht="22.15" customHeight="1" thickBot="1" x14ac:dyDescent="0.3">
      <c r="A17" s="51" t="s">
        <v>19</v>
      </c>
      <c r="B17" s="51"/>
      <c r="C17" s="51"/>
      <c r="D17" s="51"/>
      <c r="E17" s="51"/>
      <c r="F17" s="51"/>
      <c r="G17" s="2"/>
    </row>
    <row r="18" spans="1:7" ht="32.450000000000003" customHeight="1" thickBot="1" x14ac:dyDescent="0.3">
      <c r="A18" s="53" t="s">
        <v>0</v>
      </c>
      <c r="B18" s="54"/>
      <c r="C18" s="21" t="s">
        <v>13</v>
      </c>
      <c r="D18" s="17"/>
      <c r="E18" s="17"/>
      <c r="F18" s="18" t="s">
        <v>20</v>
      </c>
      <c r="G18" s="2"/>
    </row>
    <row r="19" spans="1:7" ht="15.75" x14ac:dyDescent="0.25">
      <c r="A19" s="11" t="s">
        <v>33</v>
      </c>
      <c r="B19" s="12"/>
      <c r="C19" s="74">
        <v>0</v>
      </c>
      <c r="D19" s="26"/>
      <c r="E19" s="26"/>
      <c r="F19" s="30">
        <f>C19*1360</f>
        <v>0</v>
      </c>
      <c r="G19" s="2"/>
    </row>
    <row r="20" spans="1:7" ht="15.75" x14ac:dyDescent="0.25">
      <c r="A20" s="11" t="s">
        <v>34</v>
      </c>
      <c r="B20" s="12"/>
      <c r="C20" s="75">
        <v>0</v>
      </c>
      <c r="D20" s="26"/>
      <c r="E20" s="26"/>
      <c r="F20" s="30">
        <f>C20*1055</f>
        <v>0</v>
      </c>
      <c r="G20" s="2"/>
    </row>
    <row r="21" spans="1:7" ht="15.75" x14ac:dyDescent="0.25">
      <c r="A21" s="11" t="s">
        <v>35</v>
      </c>
      <c r="B21" s="7"/>
      <c r="C21" s="76">
        <v>0</v>
      </c>
      <c r="D21" s="27"/>
      <c r="E21" s="27"/>
      <c r="F21" s="30">
        <f>C21*970</f>
        <v>0</v>
      </c>
      <c r="G21" s="2"/>
    </row>
    <row r="22" spans="1:7" ht="16.5" thickBot="1" x14ac:dyDescent="0.3">
      <c r="A22" s="23" t="s">
        <v>36</v>
      </c>
      <c r="B22" s="9"/>
      <c r="C22" s="77">
        <v>0</v>
      </c>
      <c r="D22" s="57"/>
      <c r="E22" s="28"/>
      <c r="F22" s="31">
        <f>C22*550</f>
        <v>0</v>
      </c>
      <c r="G22" s="2"/>
    </row>
    <row r="23" spans="1:7" ht="15.75" thickBot="1" x14ac:dyDescent="0.3">
      <c r="A23" s="25"/>
      <c r="B23" s="2"/>
      <c r="C23" s="2"/>
      <c r="D23" s="2"/>
      <c r="E23" s="2"/>
      <c r="F23" s="6"/>
      <c r="G23" s="2"/>
    </row>
    <row r="24" spans="1:7" ht="34.15" customHeight="1" thickBot="1" x14ac:dyDescent="0.3">
      <c r="A24" s="55" t="s">
        <v>1</v>
      </c>
      <c r="B24" s="56"/>
      <c r="C24" s="22" t="s">
        <v>14</v>
      </c>
      <c r="D24" s="19"/>
      <c r="E24" s="21" t="s">
        <v>13</v>
      </c>
      <c r="F24" s="20" t="s">
        <v>20</v>
      </c>
      <c r="G24" s="6"/>
    </row>
    <row r="25" spans="1:7" ht="15.75" x14ac:dyDescent="0.25">
      <c r="A25" s="16" t="s">
        <v>21</v>
      </c>
      <c r="B25" s="13"/>
      <c r="C25" s="74">
        <v>0</v>
      </c>
      <c r="D25" s="14"/>
      <c r="E25" s="74">
        <v>0</v>
      </c>
      <c r="F25" s="32">
        <f>C25*180*E25</f>
        <v>0</v>
      </c>
      <c r="G25" s="6"/>
    </row>
    <row r="26" spans="1:7" ht="16.5" thickBot="1" x14ac:dyDescent="0.3">
      <c r="A26" s="24" t="s">
        <v>2</v>
      </c>
      <c r="B26" s="8"/>
      <c r="C26" s="77">
        <v>0</v>
      </c>
      <c r="D26" s="15"/>
      <c r="E26" s="77">
        <v>0</v>
      </c>
      <c r="F26" s="33">
        <f>C26*110*E26</f>
        <v>0</v>
      </c>
      <c r="G26" s="6"/>
    </row>
    <row r="27" spans="1:7" ht="15.6" customHeight="1" thickBot="1" x14ac:dyDescent="0.3">
      <c r="A27" s="25"/>
      <c r="B27" s="2"/>
      <c r="C27" s="2"/>
      <c r="D27" s="2"/>
      <c r="E27" s="2"/>
      <c r="F27" s="2"/>
      <c r="G27" s="6"/>
    </row>
    <row r="28" spans="1:7" ht="22.5" thickTop="1" thickBot="1" x14ac:dyDescent="0.4">
      <c r="A28" s="49" t="s">
        <v>12</v>
      </c>
      <c r="B28" s="50"/>
      <c r="C28" s="50"/>
      <c r="D28" s="41"/>
      <c r="E28" s="41"/>
      <c r="F28" s="42">
        <f>F19+F20+F21+F22+F25+F26</f>
        <v>0</v>
      </c>
      <c r="G28" s="6"/>
    </row>
    <row r="29" spans="1:7" s="37" customFormat="1" ht="15.6" customHeight="1" thickTop="1" x14ac:dyDescent="0.25">
      <c r="A29" s="34" t="s">
        <v>23</v>
      </c>
      <c r="B29" s="35"/>
      <c r="C29" s="34" t="s">
        <v>22</v>
      </c>
      <c r="D29" s="35"/>
      <c r="E29" s="35"/>
      <c r="F29" s="34" t="s">
        <v>24</v>
      </c>
      <c r="G29" s="36"/>
    </row>
    <row r="30" spans="1:7" x14ac:dyDescent="0.25">
      <c r="A30" s="44" t="s">
        <v>30</v>
      </c>
      <c r="B30" s="2"/>
      <c r="C30" s="43" t="s">
        <v>32</v>
      </c>
      <c r="D30" s="2"/>
      <c r="E30" s="2"/>
      <c r="F30" s="43" t="s">
        <v>31</v>
      </c>
      <c r="G30" s="6"/>
    </row>
    <row r="31" spans="1:7" ht="31.9" customHeight="1" x14ac:dyDescent="0.25">
      <c r="A31" s="45" t="s">
        <v>15</v>
      </c>
      <c r="B31" s="46"/>
      <c r="C31" s="2"/>
      <c r="D31" s="45" t="s">
        <v>16</v>
      </c>
      <c r="E31" s="2"/>
      <c r="F31" s="46"/>
      <c r="G31" s="29"/>
    </row>
  </sheetData>
  <mergeCells count="9">
    <mergeCell ref="F9:F10"/>
    <mergeCell ref="A28:C28"/>
    <mergeCell ref="B9:C11"/>
    <mergeCell ref="A17:F17"/>
    <mergeCell ref="A1:F1"/>
    <mergeCell ref="B13:C15"/>
    <mergeCell ref="A18:B18"/>
    <mergeCell ref="A24:B24"/>
    <mergeCell ref="B5:C7"/>
  </mergeCells>
  <pageMargins left="0.23622047244094491" right="0.23622047244094491" top="0.19685039370078741" bottom="0.19685039370078741" header="0.31496062992125984" footer="0.31496062992125984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Registration_IVSI2025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Klenotová Veronika</dc:creator>
  <cp:lastModifiedBy>Pavel Krnáč</cp:lastModifiedBy>
  <cp:lastPrinted>2024-05-06T07:53:41Z</cp:lastPrinted>
  <dcterms:created xsi:type="dcterms:W3CDTF">2018-07-18T09:54:58Z</dcterms:created>
  <dcterms:modified xsi:type="dcterms:W3CDTF">2024-10-12T09:41:33Z</dcterms:modified>
</cp:coreProperties>
</file>